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Q11" i="1" l="1"/>
  <c r="Q10" i="1"/>
  <c r="Q9" i="1"/>
  <c r="Q8" i="1"/>
  <c r="Q7" i="1"/>
</calcChain>
</file>

<file path=xl/sharedStrings.xml><?xml version="1.0" encoding="utf-8"?>
<sst xmlns="http://schemas.openxmlformats.org/spreadsheetml/2006/main" count="111" uniqueCount="52">
  <si>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</si>
  <si>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</si>
  <si>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</si>
  <si>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</si>
  <si>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</si>
  <si>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</si>
  <si>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</si>
  <si>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</si>
  <si>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</si>
  <si>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</si>
  <si>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</si>
  <si>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</si>
  <si>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</si>
  <si>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</si>
  <si>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</si>
  <si>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</si>
  <si>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</si>
  <si>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</si>
  <si>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</si>
  <si>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</si>
  <si>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</si>
  <si>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</si>
  <si>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</si>
  <si>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</si>
  <si>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</si>
  <si>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</si>
  <si>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</si>
  <si>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sezon</t>
  </si>
  <si>
    <t>bez zmian</t>
  </si>
  <si>
    <t>data startu portfela</t>
  </si>
  <si>
    <t>-</t>
  </si>
  <si>
    <t>ETF</t>
  </si>
  <si>
    <t>USD</t>
  </si>
  <si>
    <t>Marcin</t>
  </si>
  <si>
    <t>Mierzwa</t>
  </si>
  <si>
    <t>dokupił</t>
  </si>
  <si>
    <t>Depozyt (WIBOR 6M+50 pb)</t>
  </si>
  <si>
    <t>Depozyt</t>
  </si>
  <si>
    <t>depozyty / fundusze pieniężne</t>
  </si>
  <si>
    <t>Depozyt EUR</t>
  </si>
  <si>
    <t>EUR</t>
  </si>
  <si>
    <t xml:space="preserve">Depozyt USD </t>
  </si>
  <si>
    <t>Superfund Alternatywny (Superfund SFIO Portfelowy)</t>
  </si>
  <si>
    <t>Fundusz inwestycyjny</t>
  </si>
  <si>
    <t>fundusze mieszane</t>
  </si>
  <si>
    <t>AGIO Agresywny (AGIO SFIO)</t>
  </si>
  <si>
    <t>BlackRock GF China A2 (USD)</t>
  </si>
  <si>
    <t>Fidelity Funds China Consumer Fund A (Acc) (USD)</t>
  </si>
  <si>
    <t>BlackRock GF World Gold A2 (USD)</t>
  </si>
  <si>
    <t>Direxion Daily S&amp;P 500 Bear 3X Shares</t>
  </si>
  <si>
    <t>ProShares Ultra VIX Short-Term Futures ETF</t>
  </si>
  <si>
    <t>pozostałe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</si>
</sst>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76200</xdr:rowOff>
    </xdr:from>
    <xdr:to>
      <xdr:col>2</xdr:col>
      <xdr:colOff>623359</xdr:colOff>
      <xdr:row>14</xdr:row>
      <xdr:rowOff>94191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GridLines="0" tabSelected="1" zoomScale="90" zoomScaleNormal="90" workbookViewId="0">
      <selection activeCell="O17" sqref="O17"/>
    </sheetView>
  </sheetViews>
  <sheetFormatPr defaultRowHeight="12"/>
  <cols>
    <col min="1" max="2" width="10.625" style="10" customWidth="1"/>
    <col min="3" max="3" width="13.875" style="10" bestFit="1" customWidth="1"/>
    <col min="4" max="4" width="13.875" style="10" customWidth="1"/>
    <col min="5" max="5" width="10.625" style="10" customWidth="1"/>
    <col min="6" max="6" width="10.375" style="10" customWidth="1"/>
    <col min="7" max="7" width="5.375" style="10" bestFit="1" customWidth="1"/>
    <col min="8" max="8" width="49.375" style="10" bestFit="1" customWidth="1"/>
    <col min="9" max="9" width="15.375" style="10" bestFit="1" customWidth="1"/>
    <col min="10" max="10" width="11.375" style="10" bestFit="1" customWidth="1"/>
    <col min="11" max="11" width="5.625" style="10" bestFit="1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8.375" style="10" bestFit="1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7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7" customFormat="1" ht="45" customHeight="1">
      <c r="A1" s="18" t="s">
        <v>13</v>
      </c>
      <c r="B1" s="19" t="s">
        <v>0</v>
      </c>
      <c r="C1" s="20" t="s">
        <v>14</v>
      </c>
      <c r="D1" s="20" t="s">
        <v>29</v>
      </c>
      <c r="E1" s="19" t="s">
        <v>15</v>
      </c>
      <c r="F1" s="19" t="s">
        <v>16</v>
      </c>
      <c r="G1" s="19" t="s">
        <v>27</v>
      </c>
      <c r="H1" s="19" t="s">
        <v>17</v>
      </c>
      <c r="I1" s="19" t="s">
        <v>18</v>
      </c>
      <c r="J1" s="19" t="s">
        <v>1</v>
      </c>
      <c r="K1" s="19" t="s">
        <v>19</v>
      </c>
      <c r="L1" s="21" t="s">
        <v>2</v>
      </c>
      <c r="M1" s="22" t="s">
        <v>10</v>
      </c>
      <c r="N1" s="22" t="s">
        <v>9</v>
      </c>
      <c r="O1" s="23" t="s">
        <v>11</v>
      </c>
      <c r="P1" s="19" t="s">
        <v>3</v>
      </c>
      <c r="Q1" s="24" t="s">
        <v>12</v>
      </c>
      <c r="R1" s="24" t="s">
        <v>20</v>
      </c>
      <c r="S1" s="25" t="s">
        <v>21</v>
      </c>
      <c r="T1" s="24" t="s">
        <v>4</v>
      </c>
      <c r="U1" s="24" t="s">
        <v>22</v>
      </c>
      <c r="V1" s="23" t="s">
        <v>23</v>
      </c>
      <c r="W1" s="26" t="s">
        <v>24</v>
      </c>
    </row>
    <row r="2" spans="1:23" s="9" customFormat="1" ht="24.75" customHeight="1">
      <c r="A2" s="31" t="s">
        <v>33</v>
      </c>
      <c r="B2" s="1" t="s">
        <v>34</v>
      </c>
      <c r="C2" s="1" t="s">
        <v>35</v>
      </c>
      <c r="D2" s="1" t="s">
        <v>30</v>
      </c>
      <c r="E2" s="2">
        <v>42544</v>
      </c>
      <c r="F2" s="2">
        <v>42620</v>
      </c>
      <c r="G2" s="3">
        <v>2</v>
      </c>
      <c r="H2" s="1" t="s">
        <v>36</v>
      </c>
      <c r="I2" s="3" t="s">
        <v>37</v>
      </c>
      <c r="J2" s="3" t="s">
        <v>38</v>
      </c>
      <c r="K2" s="3" t="s">
        <v>5</v>
      </c>
      <c r="L2" s="4">
        <v>1</v>
      </c>
      <c r="M2" s="5">
        <v>393667.80669710826</v>
      </c>
      <c r="N2" s="5">
        <v>393667.80669710826</v>
      </c>
      <c r="O2" s="30">
        <v>0.40417774943090168</v>
      </c>
      <c r="P2" s="6"/>
      <c r="Q2" s="6">
        <v>395536.70416408021</v>
      </c>
      <c r="R2" s="5"/>
      <c r="S2" s="7">
        <v>4.7473972602740666E-3</v>
      </c>
      <c r="T2" s="28">
        <v>1868.8974669719464</v>
      </c>
      <c r="U2" s="5">
        <v>395536.70416408021</v>
      </c>
      <c r="V2" s="8">
        <v>0.40417233416386966</v>
      </c>
      <c r="W2" s="7"/>
    </row>
    <row r="3" spans="1:23" s="9" customFormat="1" ht="24.75" customHeight="1">
      <c r="A3" s="31" t="s">
        <v>33</v>
      </c>
      <c r="B3" s="1" t="s">
        <v>34</v>
      </c>
      <c r="C3" s="1" t="s">
        <v>28</v>
      </c>
      <c r="D3" s="1" t="s">
        <v>30</v>
      </c>
      <c r="E3" s="2">
        <v>42544</v>
      </c>
      <c r="F3" s="2">
        <v>42620</v>
      </c>
      <c r="G3" s="3">
        <v>2</v>
      </c>
      <c r="H3" s="1" t="s">
        <v>39</v>
      </c>
      <c r="I3" s="3" t="s">
        <v>37</v>
      </c>
      <c r="J3" s="3" t="s">
        <v>38</v>
      </c>
      <c r="K3" s="3" t="s">
        <v>40</v>
      </c>
      <c r="L3" s="4">
        <v>23491.949671256731</v>
      </c>
      <c r="M3" s="5">
        <v>4.3806000000000003</v>
      </c>
      <c r="N3" s="5">
        <v>102908.83472990723</v>
      </c>
      <c r="O3" s="30">
        <v>0.105656242420892</v>
      </c>
      <c r="P3" s="6"/>
      <c r="Q3" s="6">
        <v>101766.08317763502</v>
      </c>
      <c r="R3" s="5"/>
      <c r="S3" s="7">
        <v>-1.1229198536387715E-2</v>
      </c>
      <c r="T3" s="28">
        <v>-1142.7515522722097</v>
      </c>
      <c r="U3" s="5">
        <v>101766.08317763502</v>
      </c>
      <c r="V3" s="8">
        <v>0.10398791046091364</v>
      </c>
      <c r="W3" s="7"/>
    </row>
    <row r="4" spans="1:23" s="9" customFormat="1" ht="24.75" customHeight="1">
      <c r="A4" s="31" t="s">
        <v>33</v>
      </c>
      <c r="B4" s="1" t="s">
        <v>34</v>
      </c>
      <c r="C4" s="1" t="s">
        <v>28</v>
      </c>
      <c r="D4" s="1" t="s">
        <v>30</v>
      </c>
      <c r="E4" s="2">
        <v>42544</v>
      </c>
      <c r="F4" s="2">
        <v>42620</v>
      </c>
      <c r="G4" s="3">
        <v>2</v>
      </c>
      <c r="H4" s="1" t="s">
        <v>41</v>
      </c>
      <c r="I4" s="3" t="s">
        <v>37</v>
      </c>
      <c r="J4" s="3" t="s">
        <v>38</v>
      </c>
      <c r="K4" s="3" t="s">
        <v>32</v>
      </c>
      <c r="L4" s="4">
        <v>26806.600159196139</v>
      </c>
      <c r="M4" s="5">
        <v>3.8593000000000002</v>
      </c>
      <c r="N4" s="5">
        <v>103454.71199438567</v>
      </c>
      <c r="O4" s="30">
        <v>0.10621669323873636</v>
      </c>
      <c r="P4" s="6"/>
      <c r="Q4" s="6">
        <v>103552.80140913007</v>
      </c>
      <c r="R4" s="5"/>
      <c r="S4" s="7">
        <v>9.4724057108663308E-4</v>
      </c>
      <c r="T4" s="28">
        <v>98.089414744405076</v>
      </c>
      <c r="U4" s="5">
        <v>103552.80140913007</v>
      </c>
      <c r="V4" s="8">
        <v>0.10581363755656373</v>
      </c>
      <c r="W4" s="7"/>
    </row>
    <row r="5" spans="1:23" s="9" customFormat="1" ht="24.75" customHeight="1">
      <c r="A5" s="31" t="s">
        <v>33</v>
      </c>
      <c r="B5" s="1" t="s">
        <v>34</v>
      </c>
      <c r="C5" s="1" t="s">
        <v>28</v>
      </c>
      <c r="D5" s="1" t="s">
        <v>30</v>
      </c>
      <c r="E5" s="2">
        <v>42544</v>
      </c>
      <c r="F5" s="2">
        <v>42620</v>
      </c>
      <c r="G5" s="3">
        <v>2</v>
      </c>
      <c r="H5" s="1" t="s">
        <v>42</v>
      </c>
      <c r="I5" s="3" t="s">
        <v>43</v>
      </c>
      <c r="J5" s="3" t="s">
        <v>44</v>
      </c>
      <c r="K5" s="3" t="s">
        <v>5</v>
      </c>
      <c r="L5" s="4">
        <v>437.56016452262185</v>
      </c>
      <c r="M5" s="5">
        <v>99.25</v>
      </c>
      <c r="N5" s="5">
        <v>43427.846328870219</v>
      </c>
      <c r="O5" s="30">
        <v>4.4587260866212827E-2</v>
      </c>
      <c r="P5" s="6"/>
      <c r="Q5" s="6">
        <v>102.56</v>
      </c>
      <c r="R5" s="5"/>
      <c r="S5" s="7">
        <v>3.3350125944584308E-2</v>
      </c>
      <c r="T5" s="28">
        <v>1448.3241445698793</v>
      </c>
      <c r="U5" s="5">
        <v>44876.170473440099</v>
      </c>
      <c r="V5" s="8">
        <v>4.5855937963881002E-2</v>
      </c>
      <c r="W5" s="7"/>
    </row>
    <row r="6" spans="1:23" s="9" customFormat="1" ht="24.75" customHeight="1">
      <c r="A6" s="31" t="s">
        <v>33</v>
      </c>
      <c r="B6" s="1" t="s">
        <v>34</v>
      </c>
      <c r="C6" s="1" t="s">
        <v>28</v>
      </c>
      <c r="D6" s="1" t="s">
        <v>30</v>
      </c>
      <c r="E6" s="2">
        <v>42544</v>
      </c>
      <c r="F6" s="2">
        <v>42620</v>
      </c>
      <c r="G6" s="3">
        <v>2</v>
      </c>
      <c r="H6" s="1" t="s">
        <v>45</v>
      </c>
      <c r="I6" s="3" t="s">
        <v>43</v>
      </c>
      <c r="J6" s="3" t="s">
        <v>26</v>
      </c>
      <c r="K6" s="3" t="s">
        <v>5</v>
      </c>
      <c r="L6" s="4">
        <v>44.505367347302084</v>
      </c>
      <c r="M6" s="5">
        <v>1098.27</v>
      </c>
      <c r="N6" s="5">
        <v>48878.909796521461</v>
      </c>
      <c r="O6" s="30">
        <v>5.0183854051836077E-2</v>
      </c>
      <c r="P6" s="6"/>
      <c r="Q6" s="6">
        <v>1227.25</v>
      </c>
      <c r="R6" s="5"/>
      <c r="S6" s="7">
        <v>0.1174392453586095</v>
      </c>
      <c r="T6" s="28">
        <v>5740.3022804550237</v>
      </c>
      <c r="U6" s="5">
        <v>54619.212076976488</v>
      </c>
      <c r="V6" s="8">
        <v>5.5811696368348693E-2</v>
      </c>
      <c r="W6" s="7"/>
    </row>
    <row r="7" spans="1:23" s="9" customFormat="1" ht="24.75" customHeight="1">
      <c r="A7" s="31" t="s">
        <v>33</v>
      </c>
      <c r="B7" s="1" t="s">
        <v>34</v>
      </c>
      <c r="C7" s="1" t="s">
        <v>28</v>
      </c>
      <c r="D7" s="1" t="s">
        <v>30</v>
      </c>
      <c r="E7" s="2">
        <v>42544</v>
      </c>
      <c r="F7" s="2">
        <v>42620</v>
      </c>
      <c r="G7" s="3">
        <v>2</v>
      </c>
      <c r="H7" s="1" t="s">
        <v>46</v>
      </c>
      <c r="I7" s="3" t="s">
        <v>43</v>
      </c>
      <c r="J7" s="3" t="s">
        <v>26</v>
      </c>
      <c r="K7" s="3" t="s">
        <v>32</v>
      </c>
      <c r="L7" s="4">
        <v>977.61385496253797</v>
      </c>
      <c r="M7" s="5">
        <v>53.374119</v>
      </c>
      <c r="N7" s="5">
        <v>52179.27823081924</v>
      </c>
      <c r="O7" s="30">
        <v>5.3572334042768142E-2</v>
      </c>
      <c r="P7" s="6"/>
      <c r="Q7" s="6">
        <f>16.26*3.8515</f>
        <v>62.62539000000001</v>
      </c>
      <c r="R7" s="5"/>
      <c r="S7" s="7">
        <v>0.17332878131440466</v>
      </c>
      <c r="T7" s="28">
        <v>9044.1707056131436</v>
      </c>
      <c r="U7" s="5">
        <v>61223.448936432382</v>
      </c>
      <c r="V7" s="8">
        <v>6.2560121479738787E-2</v>
      </c>
      <c r="W7" s="7"/>
    </row>
    <row r="8" spans="1:23" s="9" customFormat="1" ht="24.75" customHeight="1">
      <c r="A8" s="31" t="s">
        <v>33</v>
      </c>
      <c r="B8" s="1" t="s">
        <v>34</v>
      </c>
      <c r="C8" s="1" t="s">
        <v>28</v>
      </c>
      <c r="D8" s="1" t="s">
        <v>30</v>
      </c>
      <c r="E8" s="2">
        <v>42544</v>
      </c>
      <c r="F8" s="2">
        <v>42620</v>
      </c>
      <c r="G8" s="3">
        <v>2</v>
      </c>
      <c r="H8" s="1" t="s">
        <v>47</v>
      </c>
      <c r="I8" s="3" t="s">
        <v>43</v>
      </c>
      <c r="J8" s="3" t="s">
        <v>26</v>
      </c>
      <c r="K8" s="3" t="s">
        <v>32</v>
      </c>
      <c r="L8" s="4">
        <v>1040.8085200418923</v>
      </c>
      <c r="M8" s="5">
        <v>50.016528000000008</v>
      </c>
      <c r="N8" s="5">
        <v>52057.628485313871</v>
      </c>
      <c r="O8" s="30">
        <v>5.3447436554274676E-2</v>
      </c>
      <c r="P8" s="6"/>
      <c r="Q8" s="6">
        <f>14.82*3.8515</f>
        <v>57.079230000000003</v>
      </c>
      <c r="R8" s="5"/>
      <c r="S8" s="7">
        <v>0.14120736249425381</v>
      </c>
      <c r="T8" s="28">
        <v>7350.9204161169073</v>
      </c>
      <c r="U8" s="5">
        <v>59408.548901430782</v>
      </c>
      <c r="V8" s="8">
        <v>6.0705597296020063E-2</v>
      </c>
      <c r="W8" s="7"/>
    </row>
    <row r="9" spans="1:23" s="9" customFormat="1" ht="24.75" customHeight="1">
      <c r="A9" s="31" t="s">
        <v>33</v>
      </c>
      <c r="B9" s="1" t="s">
        <v>34</v>
      </c>
      <c r="C9" s="1" t="s">
        <v>28</v>
      </c>
      <c r="D9" s="1" t="s">
        <v>30</v>
      </c>
      <c r="E9" s="2">
        <v>42544</v>
      </c>
      <c r="F9" s="2">
        <v>42620</v>
      </c>
      <c r="G9" s="3">
        <v>2</v>
      </c>
      <c r="H9" s="1" t="s">
        <v>48</v>
      </c>
      <c r="I9" s="3" t="s">
        <v>43</v>
      </c>
      <c r="J9" s="3" t="s">
        <v>26</v>
      </c>
      <c r="K9" s="3" t="s">
        <v>32</v>
      </c>
      <c r="L9" s="4">
        <v>486.13973798973791</v>
      </c>
      <c r="M9" s="5">
        <v>128.244539</v>
      </c>
      <c r="N9" s="5">
        <v>62344.76658807473</v>
      </c>
      <c r="O9" s="30">
        <v>6.4009215434145936E-2</v>
      </c>
      <c r="P9" s="6"/>
      <c r="Q9" s="6">
        <f>37.74*3.8515</f>
        <v>145.35561000000001</v>
      </c>
      <c r="R9" s="5"/>
      <c r="S9" s="7">
        <v>0.1334253382906232</v>
      </c>
      <c r="T9" s="28">
        <v>8318.3715726638075</v>
      </c>
      <c r="U9" s="5">
        <v>70663.138160738541</v>
      </c>
      <c r="V9" s="8">
        <v>7.2205904506708302E-2</v>
      </c>
      <c r="W9" s="7"/>
    </row>
    <row r="10" spans="1:23" s="9" customFormat="1" ht="24.75" customHeight="1">
      <c r="A10" s="31" t="s">
        <v>33</v>
      </c>
      <c r="B10" s="1" t="s">
        <v>34</v>
      </c>
      <c r="C10" s="1" t="s">
        <v>28</v>
      </c>
      <c r="D10" s="1" t="s">
        <v>30</v>
      </c>
      <c r="E10" s="2">
        <v>42544</v>
      </c>
      <c r="F10" s="2">
        <v>42620</v>
      </c>
      <c r="G10" s="3">
        <v>2</v>
      </c>
      <c r="H10" s="1" t="s">
        <v>49</v>
      </c>
      <c r="I10" s="3" t="s">
        <v>31</v>
      </c>
      <c r="J10" s="3" t="s">
        <v>26</v>
      </c>
      <c r="K10" s="3" t="s">
        <v>32</v>
      </c>
      <c r="L10" s="4">
        <v>1697.0135107730659</v>
      </c>
      <c r="M10" s="5">
        <v>53.489898000000004</v>
      </c>
      <c r="N10" s="5">
        <v>90773.079595873205</v>
      </c>
      <c r="O10" s="30">
        <v>9.3196493073157444E-2</v>
      </c>
      <c r="P10" s="6"/>
      <c r="Q10" s="6">
        <f>12.11*3.8515</f>
        <v>46.641664999999996</v>
      </c>
      <c r="R10" s="5"/>
      <c r="S10" s="7">
        <v>-0.12802852979828094</v>
      </c>
      <c r="T10" s="28">
        <v>-11621.543925921978</v>
      </c>
      <c r="U10" s="5">
        <v>79151.535669951234</v>
      </c>
      <c r="V10" s="8">
        <v>8.0879626562060436E-2</v>
      </c>
      <c r="W10" s="7"/>
    </row>
    <row r="11" spans="1:23" s="9" customFormat="1" ht="24.75" customHeight="1" thickBot="1">
      <c r="A11" s="31" t="s">
        <v>33</v>
      </c>
      <c r="B11" s="1" t="s">
        <v>34</v>
      </c>
      <c r="C11" s="1" t="s">
        <v>28</v>
      </c>
      <c r="D11" s="1" t="s">
        <v>30</v>
      </c>
      <c r="E11" s="2">
        <v>42544</v>
      </c>
      <c r="F11" s="2">
        <v>42620</v>
      </c>
      <c r="G11" s="3">
        <v>2</v>
      </c>
      <c r="H11" s="1" t="s">
        <v>50</v>
      </c>
      <c r="I11" s="3" t="s">
        <v>31</v>
      </c>
      <c r="J11" s="3" t="s">
        <v>51</v>
      </c>
      <c r="K11" s="3" t="s">
        <v>32</v>
      </c>
      <c r="L11" s="4">
        <v>121.10540459753416</v>
      </c>
      <c r="M11" s="32">
        <v>200.68360000000001</v>
      </c>
      <c r="N11" s="5">
        <v>24303.868574089709</v>
      </c>
      <c r="O11" s="30">
        <v>2.4952720887075151E-2</v>
      </c>
      <c r="P11" s="6"/>
      <c r="Q11" s="6">
        <f>16.8*3.8515</f>
        <v>64.705200000000005</v>
      </c>
      <c r="R11" s="5"/>
      <c r="S11" s="7">
        <v>-0.67757604507792357</v>
      </c>
      <c r="T11" s="28">
        <v>-16467.719148525342</v>
      </c>
      <c r="U11" s="5">
        <v>7836.1494255643665</v>
      </c>
      <c r="V11" s="8">
        <v>8.0072336418958185E-3</v>
      </c>
      <c r="W11" s="7"/>
    </row>
    <row r="12" spans="1:23" s="9" customFormat="1" ht="15.75" customHeight="1">
      <c r="A12" s="12" t="s">
        <v>33</v>
      </c>
      <c r="B12" s="11" t="s">
        <v>34</v>
      </c>
      <c r="C12" s="12" t="s">
        <v>6</v>
      </c>
      <c r="D12" s="29">
        <v>42477</v>
      </c>
      <c r="E12" s="29">
        <v>42544</v>
      </c>
      <c r="F12" s="29">
        <v>42620</v>
      </c>
      <c r="G12" s="11">
        <v>2</v>
      </c>
      <c r="H12" s="13" t="s">
        <v>7</v>
      </c>
      <c r="I12" s="14" t="s">
        <v>8</v>
      </c>
      <c r="J12" s="14" t="s">
        <v>6</v>
      </c>
      <c r="K12" s="15" t="s">
        <v>5</v>
      </c>
      <c r="L12" s="16"/>
      <c r="M12" s="16"/>
      <c r="N12" s="14">
        <v>973996.73102096363</v>
      </c>
      <c r="O12" s="15">
        <v>1.0000000000000004</v>
      </c>
      <c r="P12" s="16"/>
      <c r="Q12" s="15"/>
      <c r="R12" s="15"/>
      <c r="S12" s="15">
        <v>4.7608592788139208E-3</v>
      </c>
      <c r="T12" s="16">
        <v>4637.0613744155817</v>
      </c>
      <c r="U12" s="16">
        <v>978633.79239537905</v>
      </c>
      <c r="V12" s="15">
        <v>1.0000000000000002</v>
      </c>
      <c r="W12" s="15">
        <v>-2.1366207604620935E-2</v>
      </c>
    </row>
    <row r="14" spans="1:23">
      <c r="A14" s="10" t="s">
        <v>25</v>
      </c>
    </row>
  </sheetData>
  <conditionalFormatting sqref="S13:T1048576 W13:W1048576 W1:W11 S1:T11">
    <cfRule type="cellIs" dxfId="4" priority="48" operator="lessThan">
      <formula>0</formula>
    </cfRule>
  </conditionalFormatting>
  <conditionalFormatting sqref="T2:T11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11 S2:S11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2016-09-12T06:57:44Z</dcterms:modified>
</cp:coreProperties>
</file>